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FAST" sheetId="1" r:id="rId1"/>
    <sheet name="CUTANPLAST" sheetId="2" r:id="rId2"/>
    <sheet name="EMOSIST" sheetId="3" r:id="rId3"/>
  </sheets>
  <calcPr calcId="162913"/>
</workbook>
</file>

<file path=xl/calcChain.xml><?xml version="1.0" encoding="utf-8"?>
<calcChain xmlns="http://schemas.openxmlformats.org/spreadsheetml/2006/main">
  <c r="F11" i="3" l="1"/>
  <c r="G11" i="3" s="1"/>
  <c r="F10" i="3"/>
  <c r="G10" i="3" s="1"/>
  <c r="F9" i="3"/>
  <c r="G9" i="3" s="1"/>
  <c r="F8" i="3"/>
  <c r="G8" i="3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</calcChain>
</file>

<file path=xl/sharedStrings.xml><?xml version="1.0" encoding="utf-8"?>
<sst xmlns="http://schemas.openxmlformats.org/spreadsheetml/2006/main" count="122" uniqueCount="71">
  <si>
    <t>Курс ЕВРО ЦБ+2%</t>
  </si>
  <si>
    <t>Прайс МедКуб от 09.01.2024г.</t>
  </si>
  <si>
    <t>Артикул</t>
  </si>
  <si>
    <t>Наименование</t>
  </si>
  <si>
    <t>Размер</t>
  </si>
  <si>
    <t>Кол-во штук в уп.</t>
  </si>
  <si>
    <t>Цена за упаковку 
ЕВРО</t>
  </si>
  <si>
    <t xml:space="preserve">Руб. за упаковку 
</t>
  </si>
  <si>
    <t>Руб. за шт.</t>
  </si>
  <si>
    <t>КТРУ</t>
  </si>
  <si>
    <t>07150501</t>
  </si>
  <si>
    <t>Материал гемостатический абсорбирующий желатиновый стерильный Cutanplast Fast</t>
  </si>
  <si>
    <t>50x50x4 мм</t>
  </si>
  <si>
    <t>32.50.50.190-00000882</t>
  </si>
  <si>
    <t>07170701</t>
  </si>
  <si>
    <t>70x70x4 мм</t>
  </si>
  <si>
    <t>07200001</t>
  </si>
  <si>
    <t>Флакон 1 гр</t>
  </si>
  <si>
    <t>07200005</t>
  </si>
  <si>
    <t>Флакон 5 гр</t>
  </si>
  <si>
    <t>07610101</t>
  </si>
  <si>
    <t>10x10x4 мм</t>
  </si>
  <si>
    <t>07880125</t>
  </si>
  <si>
    <t>80x125x4 мм</t>
  </si>
  <si>
    <r>
      <rPr>
        <b/>
        <sz val="8"/>
        <rFont val="Arial"/>
      </rPr>
      <t>Срок обработки заказа:</t>
    </r>
    <r>
      <rPr>
        <sz val="8"/>
        <rFont val="Arial"/>
      </rPr>
      <t xml:space="preserve"> 1-3 рабочих дня с момента поступления</t>
    </r>
  </si>
  <si>
    <t>8 недель с даты зачисления средств на расчетный счет Поставщика</t>
  </si>
  <si>
    <t>Условия заказа и отгрузки: заказ и отгрузка осуществляются кратно упаковке</t>
  </si>
  <si>
    <t>Руб. за упаковку</t>
  </si>
  <si>
    <t>0517050-2</t>
  </si>
  <si>
    <t>Губка гемостатическая абсорбирующая желатиновая стерильная Cutanplast Standart</t>
  </si>
  <si>
    <t xml:space="preserve">70х50х10 мм </t>
  </si>
  <si>
    <t>0538050-2</t>
  </si>
  <si>
    <t>Губка гемостатическая абсорбирующая желатиновая стерильная Cutanplast Special</t>
  </si>
  <si>
    <t>70х50х1 мм</t>
  </si>
  <si>
    <t>0548030-2</t>
  </si>
  <si>
    <t>Губка гемостатическая абсорбирующая желатиновая стерильная Cutanplast Anal</t>
  </si>
  <si>
    <t>80x30Ø мм</t>
  </si>
  <si>
    <t>0561010-1</t>
  </si>
  <si>
    <t>Губка гемостатическая абсорбирующая желатиновая стерильная Cutanplast Dental</t>
  </si>
  <si>
    <t>10x10x10 мм</t>
  </si>
  <si>
    <t>0577020-2</t>
  </si>
  <si>
    <t>Губка гемостатическая абсорбирующая желатиновая стерильная Cutanplast Film</t>
  </si>
  <si>
    <t>200x70x0.5 мм</t>
  </si>
  <si>
    <t>0523030-2</t>
  </si>
  <si>
    <t>Губка гемостатическая абсорбирующая желатиновая стерильная Cutanplast Dial</t>
  </si>
  <si>
    <t>30x30x10 мм</t>
  </si>
  <si>
    <t>0552060-2</t>
  </si>
  <si>
    <t>Губка гемостатическая абсорбирующая желатиновая стерильная Cutanplast</t>
  </si>
  <si>
    <t>20x60x7 мм</t>
  </si>
  <si>
    <t>05880125-1</t>
  </si>
  <si>
    <t>Губка гемостатическая абсорбирующая желатиновая стерильная Cutanplast Large</t>
  </si>
  <si>
    <t xml:space="preserve">80x125x10 мм </t>
  </si>
  <si>
    <t>0585030-2</t>
  </si>
  <si>
    <t>Губка гемостатическая абсорбирующая желатиновая стерильная Cutanplast Small</t>
  </si>
  <si>
    <t>50x30x10 мм</t>
  </si>
  <si>
    <t>0520000-1</t>
  </si>
  <si>
    <t>Пудра гемостатическая абсорбирующая желатиновая стерильная Cutanplast Powder</t>
  </si>
  <si>
    <t>1 гр.</t>
  </si>
  <si>
    <r>
      <t>Условия заказа и отгрузки:</t>
    </r>
    <r>
      <rPr>
        <b/>
        <sz val="11"/>
        <color indexed="2"/>
        <rFont val="Arial Cyr"/>
      </rPr>
      <t xml:space="preserve"> заказ и отгрузка осуществляются кратно упаковке</t>
    </r>
  </si>
  <si>
    <t>Руб.за упаковку</t>
  </si>
  <si>
    <t>06125513</t>
  </si>
  <si>
    <t>Гемостатический материал из окисленной регенерированной целлюлозы Emosist</t>
  </si>
  <si>
    <t xml:space="preserve">12,5х50мм </t>
  </si>
  <si>
    <t>32.50.50.190-00000313</t>
  </si>
  <si>
    <t>06755013</t>
  </si>
  <si>
    <t>75х50мм</t>
  </si>
  <si>
    <t>06201013</t>
  </si>
  <si>
    <t>100x200мм</t>
  </si>
  <si>
    <t>06355013</t>
  </si>
  <si>
    <t>350x50мм</t>
  </si>
  <si>
    <t>ООО "МедКуб"
ИНН 2311336078 КПП 231101001
350901, КРАСНОДАРСКИЙ КРАЙ, Г.О. ГОРОД КРАСНОДАР,
 Г КРАСНОДАР, УЛ ИМ. ДОСТОЕВСКОГО, Д. 84/1, ПОМЕЩ. 119ЭТАЖ1 тел.: +7 (861) 217-69-59
e-mail: info@medcub.ru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</si>
</sst>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_р_."/>
  </numFmts>
  <fonts count="12" x14ac:knownFonts="1">
    <font>
      <sz val="10"/>
      <color theme="1"/>
      <name val="Arial"/>
    </font>
    <font>
      <sz val="10"/>
      <name val="Arial"/>
    </font>
    <font>
      <b/>
      <sz val="10"/>
      <name val="Arial"/>
    </font>
    <font>
      <b/>
      <sz val="10"/>
      <color theme="0"/>
      <name val="Tahoma"/>
    </font>
    <font>
      <sz val="10"/>
      <color indexed="64"/>
      <name val="Tahoma"/>
    </font>
    <font>
      <sz val="10"/>
      <name val="Tahoma"/>
    </font>
    <font>
      <sz val="8"/>
      <name val="Arial"/>
    </font>
    <font>
      <sz val="8"/>
      <name val="Arial Cyr"/>
    </font>
    <font>
      <b/>
      <sz val="11"/>
      <color indexed="2"/>
      <name val="Arial Cyr"/>
    </font>
    <font>
      <b/>
      <sz val="11"/>
      <color indexed="2"/>
      <name val="Arial"/>
    </font>
    <font>
      <b/>
      <sz val="11"/>
      <color indexed="2"/>
      <name val="Tahoma"/>
    </font>
    <font>
      <b/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"/>
        <bgColor indexed="2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Protection="0"/>
  </cellStyleXfs>
  <cellXfs count="45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0" xfId="0" applyFill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2" fontId="5" fillId="4" borderId="1" xfId="0" applyNumberFormat="1" applyFont="1" applyFill="1" applyBorder="1" applyAlignment="1">
      <alignment horizontal="left" vertical="top" wrapText="1"/>
    </xf>
    <xf numFmtId="39" fontId="5" fillId="4" borderId="1" xfId="1" applyNumberFormat="1" applyFont="1" applyFill="1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39" fontId="5" fillId="4" borderId="1" xfId="0" applyNumberFormat="1" applyFont="1" applyFill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39" fontId="5" fillId="0" borderId="1" xfId="1" applyNumberFormat="1" applyFont="1" applyBorder="1" applyAlignment="1">
      <alignment horizontal="left" vertical="top"/>
    </xf>
    <xf numFmtId="39" fontId="5" fillId="0" borderId="1" xfId="0" applyNumberFormat="1" applyFont="1" applyBorder="1" applyAlignment="1">
      <alignment horizontal="left" vertical="top"/>
    </xf>
    <xf numFmtId="0" fontId="5" fillId="4" borderId="1" xfId="0" quotePrefix="1" applyFont="1" applyFill="1" applyBorder="1" applyAlignment="1">
      <alignment horizontal="left" vertical="top"/>
    </xf>
    <xf numFmtId="0" fontId="6" fillId="4" borderId="0" xfId="0" applyFont="1" applyFill="1"/>
    <xf numFmtId="0" fontId="5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5" fillId="5" borderId="0" xfId="0" applyFont="1" applyFill="1"/>
    <xf numFmtId="0" fontId="1" fillId="0" borderId="0" xfId="0" applyFont="1"/>
    <xf numFmtId="44" fontId="3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2" fontId="5" fillId="4" borderId="1" xfId="0" applyNumberFormat="1" applyFont="1" applyFill="1" applyBorder="1" applyAlignment="1">
      <alignment horizontal="left" vertical="top"/>
    </xf>
    <xf numFmtId="164" fontId="0" fillId="4" borderId="1" xfId="1" applyNumberFormat="1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5" fillId="5" borderId="0" xfId="0" applyFont="1" applyFill="1" applyAlignment="1">
      <alignment wrapText="1"/>
    </xf>
    <xf numFmtId="2" fontId="5" fillId="5" borderId="0" xfId="0" applyNumberFormat="1" applyFont="1" applyFill="1"/>
    <xf numFmtId="0" fontId="9" fillId="0" borderId="0" xfId="0" applyFont="1"/>
    <xf numFmtId="0" fontId="10" fillId="5" borderId="0" xfId="0" applyFont="1" applyFill="1"/>
    <xf numFmtId="0" fontId="0" fillId="0" borderId="0" xfId="0"/>
    <xf numFmtId="0" fontId="0" fillId="0" borderId="2" xfId="0" applyBorder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143933</xdr:colOff>
      <xdr:row>1</xdr:row>
      <xdr:rowOff>76200</xdr:rowOff>
    </xdr:from>
    <xdr:to>
      <xdr:col>2</xdr:col>
      <xdr:colOff>541867</xdr:colOff>
      <xdr:row>1</xdr:row>
      <xdr:rowOff>1600199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43933" y="1710267"/>
          <a:ext cx="4064000" cy="1523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101600</xdr:colOff>
      <xdr:row>1</xdr:row>
      <xdr:rowOff>1092200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4072467" cy="1380067"/>
        </a:xfrm>
        <a:prstGeom prst="rect">
          <a:avLst/>
        </a:prstGeom>
      </xdr:spPr>
    </xdr:pic>
    <xdr:clientData/>
  </xdr:twoCellAnchor>
  <xdr:twoCellAnchor editAs="oneCell">
    <xdr:from>
      <xdr:col>0</xdr:col>
      <xdr:colOff>8466</xdr:colOff>
      <xdr:row>0</xdr:row>
      <xdr:rowOff>0</xdr:rowOff>
    </xdr:from>
    <xdr:to>
      <xdr:col>2</xdr:col>
      <xdr:colOff>296333</xdr:colOff>
      <xdr:row>1</xdr:row>
      <xdr:rowOff>1134532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8466" y="0"/>
          <a:ext cx="4258734" cy="142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59267</xdr:colOff>
      <xdr:row>0</xdr:row>
      <xdr:rowOff>118534</xdr:rowOff>
    </xdr:from>
    <xdr:to>
      <xdr:col>1</xdr:col>
      <xdr:colOff>3513668</xdr:colOff>
      <xdr:row>5</xdr:row>
      <xdr:rowOff>1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9267" y="118534"/>
          <a:ext cx="4258734" cy="142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6"/>
  <sheetViews>
    <sheetView tabSelected="1" zoomScale="90" workbookViewId="0">
      <selection activeCell="E3" sqref="E3"/>
    </sheetView>
  </sheetViews>
  <sheetFormatPr defaultRowHeight="13.2" x14ac:dyDescent="0.25"/>
  <cols>
    <col min="1" max="1" width="11.6640625" customWidth="1"/>
    <col min="2" max="2" width="41.6640625" customWidth="1"/>
    <col min="3" max="3" width="12.109375" customWidth="1"/>
    <col min="5" max="5" width="27.44140625" customWidth="1"/>
    <col min="6" max="6" width="15" customWidth="1"/>
    <col min="7" max="7" width="12.44140625" customWidth="1"/>
    <col min="8" max="8" width="21.66406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t="s">
        <v>0</v>
      </c>
    </row>
    <row r="2" spans="1:8" ht="142.80000000000001" customHeight="1" x14ac:dyDescent="0.25">
      <c r="A2" s="1"/>
      <c r="B2" s="1"/>
      <c r="C2" s="1"/>
      <c r="D2" s="1"/>
      <c r="E2" s="2" t="s">
        <v>70</v>
      </c>
      <c r="F2" s="1"/>
      <c r="G2" s="1"/>
      <c r="H2" s="3">
        <v>100</v>
      </c>
    </row>
    <row r="3" spans="1:8" ht="25.8" customHeight="1" x14ac:dyDescent="0.25">
      <c r="A3" s="4"/>
      <c r="B3" s="42" t="s">
        <v>1</v>
      </c>
      <c r="C3" s="42"/>
      <c r="D3" s="4"/>
      <c r="E3" s="4"/>
    </row>
    <row r="4" spans="1:8" ht="45.6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  <c r="G4" s="5" t="s">
        <v>8</v>
      </c>
      <c r="H4" s="5" t="s">
        <v>9</v>
      </c>
    </row>
    <row r="5" spans="1:8" ht="26.4" x14ac:dyDescent="0.25">
      <c r="A5" s="7" t="s">
        <v>10</v>
      </c>
      <c r="B5" s="8" t="s">
        <v>11</v>
      </c>
      <c r="C5" s="8" t="s">
        <v>12</v>
      </c>
      <c r="D5" s="8">
        <v>10</v>
      </c>
      <c r="E5" s="9">
        <v>112</v>
      </c>
      <c r="F5" s="10">
        <f>E5*H2</f>
        <v>11200</v>
      </c>
      <c r="G5" s="11">
        <f t="shared" ref="G5:G10" si="0">F5/D5</f>
        <v>1120</v>
      </c>
      <c r="H5" s="12" t="s">
        <v>13</v>
      </c>
    </row>
    <row r="6" spans="1:8" ht="26.4" x14ac:dyDescent="0.25">
      <c r="A6" s="7" t="s">
        <v>14</v>
      </c>
      <c r="B6" s="8" t="s">
        <v>11</v>
      </c>
      <c r="C6" s="8" t="s">
        <v>15</v>
      </c>
      <c r="D6" s="8">
        <v>10</v>
      </c>
      <c r="E6" s="9">
        <v>134</v>
      </c>
      <c r="F6" s="10">
        <f>E6*H2</f>
        <v>13400</v>
      </c>
      <c r="G6" s="11">
        <f t="shared" si="0"/>
        <v>1340</v>
      </c>
      <c r="H6" s="12" t="s">
        <v>13</v>
      </c>
    </row>
    <row r="7" spans="1:8" ht="26.4" x14ac:dyDescent="0.25">
      <c r="A7" s="13" t="s">
        <v>16</v>
      </c>
      <c r="B7" s="14" t="s">
        <v>11</v>
      </c>
      <c r="C7" s="14" t="s">
        <v>17</v>
      </c>
      <c r="D7" s="14">
        <v>6</v>
      </c>
      <c r="E7" s="15">
        <v>630</v>
      </c>
      <c r="F7" s="16">
        <f>E7*H2</f>
        <v>63000</v>
      </c>
      <c r="G7" s="11">
        <f t="shared" si="0"/>
        <v>10500</v>
      </c>
      <c r="H7" s="17" t="s">
        <v>13</v>
      </c>
    </row>
    <row r="8" spans="1:8" ht="26.4" x14ac:dyDescent="0.25">
      <c r="A8" s="13" t="s">
        <v>18</v>
      </c>
      <c r="B8" s="14" t="s">
        <v>11</v>
      </c>
      <c r="C8" s="14" t="s">
        <v>19</v>
      </c>
      <c r="D8" s="14">
        <v>1</v>
      </c>
      <c r="E8" s="15">
        <v>147</v>
      </c>
      <c r="F8" s="16">
        <f>E8*H2</f>
        <v>14700</v>
      </c>
      <c r="G8" s="11">
        <f t="shared" si="0"/>
        <v>14700</v>
      </c>
      <c r="H8" s="17" t="s">
        <v>13</v>
      </c>
    </row>
    <row r="9" spans="1:8" ht="26.4" x14ac:dyDescent="0.25">
      <c r="A9" s="18" t="s">
        <v>20</v>
      </c>
      <c r="B9" s="8" t="s">
        <v>11</v>
      </c>
      <c r="C9" s="8" t="s">
        <v>21</v>
      </c>
      <c r="D9" s="8">
        <v>24</v>
      </c>
      <c r="E9" s="9">
        <v>55</v>
      </c>
      <c r="F9" s="10">
        <f>E9*H2</f>
        <v>5500</v>
      </c>
      <c r="G9" s="11">
        <f t="shared" si="0"/>
        <v>229.16666666666666</v>
      </c>
      <c r="H9" s="12" t="s">
        <v>13</v>
      </c>
    </row>
    <row r="10" spans="1:8" ht="26.4" x14ac:dyDescent="0.25">
      <c r="A10" s="18" t="s">
        <v>22</v>
      </c>
      <c r="B10" s="8" t="s">
        <v>11</v>
      </c>
      <c r="C10" s="8" t="s">
        <v>23</v>
      </c>
      <c r="D10" s="8">
        <v>10</v>
      </c>
      <c r="E10" s="9">
        <v>224</v>
      </c>
      <c r="F10" s="10">
        <f>E10*H2</f>
        <v>22400</v>
      </c>
      <c r="G10" s="11">
        <f t="shared" si="0"/>
        <v>2240</v>
      </c>
      <c r="H10" s="12" t="s">
        <v>13</v>
      </c>
    </row>
    <row r="13" spans="1:8" x14ac:dyDescent="0.25">
      <c r="A13" s="19" t="s">
        <v>24</v>
      </c>
      <c r="B13" s="19"/>
      <c r="C13" s="20"/>
    </row>
    <row r="14" spans="1:8" x14ac:dyDescent="0.25">
      <c r="A14" s="21" t="s">
        <v>25</v>
      </c>
      <c r="B14" s="21"/>
      <c r="C14" s="20"/>
    </row>
    <row r="15" spans="1:8" ht="13.8" x14ac:dyDescent="0.25">
      <c r="A15" s="22" t="s">
        <v>26</v>
      </c>
      <c r="B15" s="21"/>
      <c r="C15" s="21"/>
    </row>
    <row r="16" spans="1:8" x14ac:dyDescent="0.25">
      <c r="A16" s="41"/>
      <c r="B16" s="41"/>
      <c r="C16" s="23"/>
    </row>
  </sheetData>
  <mergeCells count="2">
    <mergeCell ref="A16:B16"/>
    <mergeCell ref="B3:C3"/>
  </mergeCells>
  <pageMargins left="0.7" right="0.7" top="0.75" bottom="0.75" header="0.3" footer="0.3"/>
  <pageSetup paperSize="9" scale="5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0"/>
  <sheetViews>
    <sheetView zoomScale="90" workbookViewId="0">
      <selection activeCell="E3" sqref="E3"/>
    </sheetView>
  </sheetViews>
  <sheetFormatPr defaultRowHeight="13.2" x14ac:dyDescent="0.25"/>
  <cols>
    <col min="1" max="1" width="14.44140625" customWidth="1"/>
    <col min="2" max="2" width="43.44140625" customWidth="1"/>
    <col min="3" max="3" width="15.33203125" customWidth="1"/>
    <col min="4" max="4" width="9.109375" customWidth="1"/>
    <col min="5" max="5" width="16.44140625" customWidth="1"/>
    <col min="6" max="6" width="11.88671875" bestFit="1" customWidth="1"/>
    <col min="7" max="7" width="11.88671875" customWidth="1"/>
    <col min="8" max="8" width="20.88671875" customWidth="1"/>
  </cols>
  <sheetData>
    <row r="1" spans="1:8" ht="23.25" customHeight="1" x14ac:dyDescent="0.25">
      <c r="A1" s="2"/>
      <c r="B1" s="2"/>
      <c r="C1" s="2"/>
      <c r="D1" s="2"/>
      <c r="E1" s="43" t="s">
        <v>70</v>
      </c>
      <c r="F1" s="43"/>
      <c r="G1" s="2"/>
      <c r="H1" t="s">
        <v>0</v>
      </c>
    </row>
    <row r="2" spans="1:8" ht="109.2" customHeight="1" x14ac:dyDescent="0.25">
      <c r="A2" s="2"/>
      <c r="B2" s="2"/>
      <c r="C2" s="2"/>
      <c r="D2" s="2"/>
      <c r="E2" s="43"/>
      <c r="F2" s="43"/>
      <c r="G2" s="2"/>
      <c r="H2" s="3">
        <v>100</v>
      </c>
    </row>
    <row r="3" spans="1:8" ht="24.6" customHeight="1" x14ac:dyDescent="0.25">
      <c r="B3" s="24" t="s">
        <v>1</v>
      </c>
    </row>
    <row r="4" spans="1:8" ht="51.75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25" t="s">
        <v>27</v>
      </c>
      <c r="G4" s="25" t="s">
        <v>8</v>
      </c>
      <c r="H4" s="5" t="s">
        <v>9</v>
      </c>
    </row>
    <row r="5" spans="1:8" s="26" customFormat="1" ht="35.4" customHeight="1" x14ac:dyDescent="0.25">
      <c r="A5" s="27" t="s">
        <v>28</v>
      </c>
      <c r="B5" s="8" t="s">
        <v>29</v>
      </c>
      <c r="C5" s="8" t="s">
        <v>30</v>
      </c>
      <c r="D5" s="8">
        <v>20</v>
      </c>
      <c r="E5" s="28">
        <v>95.333333333333329</v>
      </c>
      <c r="F5" s="29">
        <f>E5*H2</f>
        <v>9533.3333333333321</v>
      </c>
      <c r="G5" s="29">
        <f t="shared" ref="G5:G14" si="0">F5/D5</f>
        <v>476.66666666666663</v>
      </c>
      <c r="H5" s="30" t="s">
        <v>13</v>
      </c>
    </row>
    <row r="6" spans="1:8" s="26" customFormat="1" ht="35.4" customHeight="1" x14ac:dyDescent="0.25">
      <c r="A6" s="27" t="s">
        <v>31</v>
      </c>
      <c r="B6" s="8" t="s">
        <v>32</v>
      </c>
      <c r="C6" s="8" t="s">
        <v>33</v>
      </c>
      <c r="D6" s="8">
        <v>20</v>
      </c>
      <c r="E6" s="28">
        <v>95.333333333333329</v>
      </c>
      <c r="F6" s="29">
        <f>E6*H2</f>
        <v>9533.3333333333321</v>
      </c>
      <c r="G6" s="29">
        <f t="shared" si="0"/>
        <v>476.66666666666663</v>
      </c>
      <c r="H6" s="30" t="s">
        <v>13</v>
      </c>
    </row>
    <row r="7" spans="1:8" s="26" customFormat="1" ht="35.4" customHeight="1" x14ac:dyDescent="0.25">
      <c r="A7" s="27" t="s">
        <v>34</v>
      </c>
      <c r="B7" s="8" t="s">
        <v>35</v>
      </c>
      <c r="C7" s="8" t="s">
        <v>36</v>
      </c>
      <c r="D7" s="8">
        <v>20</v>
      </c>
      <c r="E7" s="28">
        <v>208.54166666666669</v>
      </c>
      <c r="F7" s="29">
        <f>E7*H2</f>
        <v>20854.166666666668</v>
      </c>
      <c r="G7" s="29">
        <f t="shared" si="0"/>
        <v>1042.7083333333335</v>
      </c>
      <c r="H7" s="30" t="s">
        <v>13</v>
      </c>
    </row>
    <row r="8" spans="1:8" s="26" customFormat="1" ht="35.4" customHeight="1" x14ac:dyDescent="0.25">
      <c r="A8" s="27" t="s">
        <v>37</v>
      </c>
      <c r="B8" s="8" t="s">
        <v>38</v>
      </c>
      <c r="C8" s="8" t="s">
        <v>39</v>
      </c>
      <c r="D8" s="8">
        <v>24</v>
      </c>
      <c r="E8" s="28">
        <v>23.833333333333332</v>
      </c>
      <c r="F8" s="29">
        <f>E8*H2</f>
        <v>2383.333333333333</v>
      </c>
      <c r="G8" s="29">
        <f t="shared" si="0"/>
        <v>99.305555555555543</v>
      </c>
      <c r="H8" s="30" t="s">
        <v>13</v>
      </c>
    </row>
    <row r="9" spans="1:8" s="26" customFormat="1" ht="35.4" customHeight="1" x14ac:dyDescent="0.25">
      <c r="A9" s="31" t="s">
        <v>40</v>
      </c>
      <c r="B9" s="14" t="s">
        <v>41</v>
      </c>
      <c r="C9" s="14" t="s">
        <v>42</v>
      </c>
      <c r="D9" s="14">
        <v>20</v>
      </c>
      <c r="E9" s="32">
        <v>131.08333333333334</v>
      </c>
      <c r="F9" s="33">
        <f>E9*H2</f>
        <v>13108.333333333334</v>
      </c>
      <c r="G9" s="33">
        <f t="shared" si="0"/>
        <v>655.41666666666674</v>
      </c>
      <c r="H9" s="34" t="s">
        <v>13</v>
      </c>
    </row>
    <row r="10" spans="1:8" s="26" customFormat="1" ht="35.4" customHeight="1" x14ac:dyDescent="0.25">
      <c r="A10" s="27" t="s">
        <v>43</v>
      </c>
      <c r="B10" s="8" t="s">
        <v>44</v>
      </c>
      <c r="C10" s="8" t="s">
        <v>45</v>
      </c>
      <c r="D10" s="8">
        <v>20</v>
      </c>
      <c r="E10" s="28">
        <v>80.4375</v>
      </c>
      <c r="F10" s="29">
        <f>E10*H2</f>
        <v>8043.75</v>
      </c>
      <c r="G10" s="29">
        <f t="shared" si="0"/>
        <v>402.1875</v>
      </c>
      <c r="H10" s="30" t="s">
        <v>13</v>
      </c>
    </row>
    <row r="11" spans="1:8" s="26" customFormat="1" ht="35.4" customHeight="1" x14ac:dyDescent="0.25">
      <c r="A11" s="27" t="s">
        <v>46</v>
      </c>
      <c r="B11" s="8" t="s">
        <v>47</v>
      </c>
      <c r="C11" s="8" t="s">
        <v>48</v>
      </c>
      <c r="D11" s="8">
        <v>20</v>
      </c>
      <c r="E11" s="28">
        <v>59.583333333333336</v>
      </c>
      <c r="F11" s="29">
        <f>E11*H2</f>
        <v>5958.3333333333339</v>
      </c>
      <c r="G11" s="29">
        <f t="shared" si="0"/>
        <v>297.91666666666669</v>
      </c>
      <c r="H11" s="30" t="s">
        <v>13</v>
      </c>
    </row>
    <row r="12" spans="1:8" s="26" customFormat="1" ht="35.4" customHeight="1" x14ac:dyDescent="0.25">
      <c r="A12" s="27" t="s">
        <v>49</v>
      </c>
      <c r="B12" s="8" t="s">
        <v>50</v>
      </c>
      <c r="C12" s="8" t="s">
        <v>51</v>
      </c>
      <c r="D12" s="8">
        <v>10</v>
      </c>
      <c r="E12" s="28">
        <v>143.00000000000003</v>
      </c>
      <c r="F12" s="29">
        <f>E12*H2</f>
        <v>14300.000000000004</v>
      </c>
      <c r="G12" s="29">
        <f t="shared" si="0"/>
        <v>1430.0000000000005</v>
      </c>
      <c r="H12" s="30" t="s">
        <v>13</v>
      </c>
    </row>
    <row r="13" spans="1:8" s="26" customFormat="1" ht="35.4" customHeight="1" x14ac:dyDescent="0.25">
      <c r="A13" s="27" t="s">
        <v>52</v>
      </c>
      <c r="B13" s="8" t="s">
        <v>53</v>
      </c>
      <c r="C13" s="8" t="s">
        <v>54</v>
      </c>
      <c r="D13" s="8">
        <v>20</v>
      </c>
      <c r="E13" s="28">
        <v>59.583333333333336</v>
      </c>
      <c r="F13" s="29">
        <f>E13*H2</f>
        <v>5958.3333333333339</v>
      </c>
      <c r="G13" s="29">
        <f t="shared" si="0"/>
        <v>297.91666666666669</v>
      </c>
      <c r="H13" s="30" t="s">
        <v>13</v>
      </c>
    </row>
    <row r="14" spans="1:8" s="26" customFormat="1" ht="35.4" customHeight="1" x14ac:dyDescent="0.25">
      <c r="A14" s="31" t="s">
        <v>55</v>
      </c>
      <c r="B14" s="14" t="s">
        <v>56</v>
      </c>
      <c r="C14" s="14" t="s">
        <v>57</v>
      </c>
      <c r="D14" s="14">
        <v>6</v>
      </c>
      <c r="E14" s="32">
        <v>536.25</v>
      </c>
      <c r="F14" s="33">
        <f>E14*H2</f>
        <v>53625</v>
      </c>
      <c r="G14" s="33">
        <f t="shared" si="0"/>
        <v>8937.5</v>
      </c>
      <c r="H14" s="34" t="s">
        <v>13</v>
      </c>
    </row>
    <row r="15" spans="1:8" x14ac:dyDescent="0.25">
      <c r="A15" s="23"/>
      <c r="B15" s="35"/>
      <c r="C15" s="35"/>
      <c r="D15" s="35"/>
      <c r="E15" s="36"/>
    </row>
    <row r="16" spans="1:8" x14ac:dyDescent="0.25">
      <c r="A16" s="20"/>
      <c r="B16" s="20"/>
      <c r="C16" s="20"/>
      <c r="D16" s="20"/>
      <c r="E16" s="23"/>
    </row>
    <row r="17" spans="1:5" x14ac:dyDescent="0.25">
      <c r="A17" s="19" t="s">
        <v>24</v>
      </c>
      <c r="B17" s="19"/>
      <c r="C17" s="20"/>
      <c r="D17" s="20"/>
      <c r="E17" s="23"/>
    </row>
    <row r="18" spans="1:5" x14ac:dyDescent="0.25">
      <c r="A18" s="21" t="s">
        <v>25</v>
      </c>
      <c r="B18" s="21"/>
      <c r="C18" s="20"/>
      <c r="D18" s="20"/>
      <c r="E18" s="23"/>
    </row>
    <row r="19" spans="1:5" s="37" customFormat="1" ht="13.8" x14ac:dyDescent="0.25">
      <c r="A19" s="22" t="s">
        <v>58</v>
      </c>
      <c r="B19" s="22"/>
      <c r="C19" s="22"/>
      <c r="D19" s="22"/>
      <c r="E19" s="38"/>
    </row>
    <row r="20" spans="1:5" x14ac:dyDescent="0.25">
      <c r="A20" s="41"/>
      <c r="B20" s="41"/>
      <c r="C20" s="23"/>
      <c r="D20" s="23"/>
      <c r="E20" s="23"/>
    </row>
  </sheetData>
  <mergeCells count="2">
    <mergeCell ref="A20:B20"/>
    <mergeCell ref="E1:F2"/>
  </mergeCells>
  <pageMargins left="0.7" right="0.7" top="0.75" bottom="0.75" header="0.3" footer="0.3"/>
  <pageSetup paperSize="9" scale="64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H17"/>
  <sheetViews>
    <sheetView zoomScale="90" workbookViewId="0">
      <selection activeCell="E6" sqref="E6"/>
    </sheetView>
  </sheetViews>
  <sheetFormatPr defaultRowHeight="13.2" x14ac:dyDescent="0.25"/>
  <cols>
    <col min="1" max="1" width="11.6640625" customWidth="1"/>
    <col min="2" max="2" width="51.5546875" customWidth="1"/>
    <col min="3" max="3" width="12.109375" customWidth="1"/>
    <col min="5" max="5" width="13.109375" customWidth="1"/>
    <col min="6" max="6" width="15" customWidth="1"/>
    <col min="7" max="7" width="18.109375" customWidth="1"/>
    <col min="8" max="8" width="21.6640625" customWidth="1"/>
  </cols>
  <sheetData>
    <row r="1" spans="1:8" x14ac:dyDescent="0.25">
      <c r="A1" s="1"/>
      <c r="B1" s="1"/>
      <c r="C1" s="1"/>
      <c r="D1" s="1"/>
      <c r="E1" s="43" t="s">
        <v>70</v>
      </c>
      <c r="F1" s="44"/>
      <c r="G1" s="39"/>
    </row>
    <row r="2" spans="1:8" x14ac:dyDescent="0.25">
      <c r="A2" s="1"/>
      <c r="B2" s="1"/>
      <c r="C2" s="1"/>
      <c r="D2" s="1"/>
      <c r="E2" s="44"/>
      <c r="F2" s="44"/>
      <c r="G2" s="39"/>
    </row>
    <row r="3" spans="1:8" x14ac:dyDescent="0.25">
      <c r="A3" s="1"/>
      <c r="B3" s="1"/>
      <c r="C3" s="1"/>
      <c r="D3" s="1"/>
      <c r="E3" s="44"/>
      <c r="F3" s="44"/>
      <c r="G3" s="39"/>
    </row>
    <row r="4" spans="1:8" x14ac:dyDescent="0.25">
      <c r="A4" s="1"/>
      <c r="B4" s="1"/>
      <c r="C4" s="1"/>
      <c r="D4" s="1"/>
      <c r="E4" s="44"/>
      <c r="F4" s="44"/>
      <c r="G4" s="39"/>
      <c r="H4" s="39" t="s">
        <v>0</v>
      </c>
    </row>
    <row r="5" spans="1:8" ht="67.8" customHeight="1" x14ac:dyDescent="0.25">
      <c r="A5" s="1"/>
      <c r="B5" s="1"/>
      <c r="C5" s="1"/>
      <c r="D5" s="1"/>
      <c r="E5" s="44"/>
      <c r="F5" s="44"/>
      <c r="G5" s="39"/>
      <c r="H5" s="3">
        <v>100</v>
      </c>
    </row>
    <row r="6" spans="1:8" ht="33" customHeight="1" x14ac:dyDescent="0.25">
      <c r="A6" s="40"/>
      <c r="B6" s="40" t="s">
        <v>1</v>
      </c>
      <c r="C6" s="40"/>
      <c r="D6" s="40"/>
      <c r="E6" s="40"/>
      <c r="F6" s="40"/>
      <c r="G6" s="40"/>
    </row>
    <row r="7" spans="1:8" ht="39.6" x14ac:dyDescent="0.25">
      <c r="A7" s="5" t="s">
        <v>2</v>
      </c>
      <c r="B7" s="5" t="s">
        <v>3</v>
      </c>
      <c r="C7" s="5" t="s">
        <v>4</v>
      </c>
      <c r="D7" s="5" t="s">
        <v>5</v>
      </c>
      <c r="E7" s="6" t="s">
        <v>6</v>
      </c>
      <c r="F7" s="5" t="s">
        <v>59</v>
      </c>
      <c r="G7" s="5" t="s">
        <v>8</v>
      </c>
      <c r="H7" s="5" t="s">
        <v>9</v>
      </c>
    </row>
    <row r="8" spans="1:8" ht="26.4" x14ac:dyDescent="0.25">
      <c r="A8" s="13" t="s">
        <v>60</v>
      </c>
      <c r="B8" s="14" t="s">
        <v>61</v>
      </c>
      <c r="C8" s="14" t="s">
        <v>62</v>
      </c>
      <c r="D8" s="14">
        <v>10</v>
      </c>
      <c r="E8" s="15">
        <v>88.8</v>
      </c>
      <c r="F8" s="16">
        <f>E8*H5</f>
        <v>8880</v>
      </c>
      <c r="G8" s="17">
        <f t="shared" ref="G8:G11" si="0">F8/D8</f>
        <v>888</v>
      </c>
      <c r="H8" s="31" t="s">
        <v>63</v>
      </c>
    </row>
    <row r="9" spans="1:8" ht="26.4" x14ac:dyDescent="0.25">
      <c r="A9" s="13" t="s">
        <v>64</v>
      </c>
      <c r="B9" s="14" t="s">
        <v>61</v>
      </c>
      <c r="C9" s="14" t="s">
        <v>65</v>
      </c>
      <c r="D9" s="14">
        <v>10</v>
      </c>
      <c r="E9" s="15">
        <v>108</v>
      </c>
      <c r="F9" s="16">
        <f>E9*H5</f>
        <v>10800</v>
      </c>
      <c r="G9" s="17">
        <f t="shared" si="0"/>
        <v>1080</v>
      </c>
      <c r="H9" s="31" t="s">
        <v>63</v>
      </c>
    </row>
    <row r="10" spans="1:8" ht="26.4" x14ac:dyDescent="0.25">
      <c r="A10" s="13" t="s">
        <v>66</v>
      </c>
      <c r="B10" s="14" t="s">
        <v>61</v>
      </c>
      <c r="C10" s="14" t="s">
        <v>67</v>
      </c>
      <c r="D10" s="14">
        <v>10</v>
      </c>
      <c r="E10" s="15">
        <v>228</v>
      </c>
      <c r="F10" s="16">
        <f>E10*H5</f>
        <v>22800</v>
      </c>
      <c r="G10" s="17">
        <f t="shared" si="0"/>
        <v>2280</v>
      </c>
      <c r="H10" s="31" t="s">
        <v>63</v>
      </c>
    </row>
    <row r="11" spans="1:8" ht="26.4" x14ac:dyDescent="0.25">
      <c r="A11" s="13" t="s">
        <v>68</v>
      </c>
      <c r="B11" s="14" t="s">
        <v>61</v>
      </c>
      <c r="C11" s="14" t="s">
        <v>69</v>
      </c>
      <c r="D11" s="14">
        <v>10</v>
      </c>
      <c r="E11" s="15">
        <v>204</v>
      </c>
      <c r="F11" s="16">
        <f>E11*H5</f>
        <v>20400</v>
      </c>
      <c r="G11" s="17">
        <f t="shared" si="0"/>
        <v>2040</v>
      </c>
      <c r="H11" s="31" t="s">
        <v>63</v>
      </c>
    </row>
    <row r="14" spans="1:8" x14ac:dyDescent="0.25">
      <c r="A14" s="19" t="s">
        <v>24</v>
      </c>
      <c r="B14" s="19"/>
      <c r="C14" s="20"/>
    </row>
    <row r="15" spans="1:8" x14ac:dyDescent="0.25">
      <c r="A15" s="21" t="s">
        <v>25</v>
      </c>
      <c r="B15" s="21"/>
      <c r="C15" s="20"/>
    </row>
    <row r="16" spans="1:8" s="37" customFormat="1" ht="13.8" x14ac:dyDescent="0.25">
      <c r="A16" s="22" t="s">
        <v>58</v>
      </c>
      <c r="B16" s="22"/>
      <c r="C16" s="22"/>
    </row>
    <row r="17" spans="1:3" x14ac:dyDescent="0.25">
      <c r="A17" s="41"/>
      <c r="B17" s="41"/>
      <c r="C17" s="23"/>
    </row>
  </sheetData>
  <mergeCells count="2">
    <mergeCell ref="E1:F5"/>
    <mergeCell ref="A17:B17"/>
  </mergeCells>
  <pageMargins left="0.7" right="0.7" top="0.75" bottom="0.75" header="0.3" footer="0.3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68A6A7E-2B4B-4451-8601-47C1EA694F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FAST</vt:lpstr>
      <vt:lpstr>CUTANPLAST</vt:lpstr>
      <vt:lpstr>EMOSIST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1</cp:revision>
  <dcterms:created xsi:type="dcterms:W3CDTF">2015-03-24T12:07:14Z</dcterms:created>
  <dcterms:modified xsi:type="dcterms:W3CDTF">2024-03-20T07:40:39Z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TC300090329990</vt:lpwstr>
  </property>
</Properties>
</file>